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Sheet1!$A$1:$Q$45</definedName>
  </definedNames>
  <calcPr calcId="145621"/>
</workbook>
</file>

<file path=xl/calcChain.xml><?xml version="1.0" encoding="utf-8"?>
<calcChain xmlns="http://schemas.openxmlformats.org/spreadsheetml/2006/main">
  <c r="G13" i="1" l="1"/>
  <c r="G12" i="1"/>
  <c r="G5" i="1"/>
  <c r="G6" i="1"/>
  <c r="G7" i="1"/>
  <c r="G8" i="1"/>
  <c r="G9" i="1"/>
  <c r="G10" i="1"/>
  <c r="G4" i="1"/>
  <c r="K5" i="1"/>
  <c r="K6" i="1"/>
  <c r="K8" i="1"/>
  <c r="P5" i="1"/>
  <c r="P6" i="1"/>
  <c r="P8" i="1"/>
  <c r="G14" i="1"/>
  <c r="P4" i="1"/>
  <c r="K4" i="1"/>
</calcChain>
</file>

<file path=xl/sharedStrings.xml><?xml version="1.0" encoding="utf-8"?>
<sst xmlns="http://schemas.openxmlformats.org/spreadsheetml/2006/main" count="57" uniqueCount="26">
  <si>
    <t>Date Provider Completed</t>
  </si>
  <si>
    <t>Date Received From Provider</t>
  </si>
  <si>
    <t>Date Entered</t>
  </si>
  <si>
    <t>Medicaid #</t>
  </si>
  <si>
    <t>Supervisor</t>
  </si>
  <si>
    <t>Provider</t>
  </si>
  <si>
    <t>OBCM</t>
  </si>
  <si>
    <t>Date Pt Attempted</t>
  </si>
  <si>
    <t>Date Pt Engaged</t>
  </si>
  <si>
    <t>Total Provider Time from Completed to Received</t>
  </si>
  <si>
    <t>Total Supervisor Time from Entered to Assigned</t>
  </si>
  <si>
    <t>County</t>
  </si>
  <si>
    <t>Total Overall Time From Provider Completed to Engagement</t>
  </si>
  <si>
    <t>Date Supervisor Referral Received</t>
  </si>
  <si>
    <t>Date Referral Assigned</t>
  </si>
  <si>
    <t>Date OBCM Referral Received</t>
  </si>
  <si>
    <t>Total OBCM Assigned to Engaged</t>
  </si>
  <si>
    <t>A</t>
  </si>
  <si>
    <t xml:space="preserve"> PRACTICE</t>
  </si>
  <si>
    <t>xxx</t>
  </si>
  <si>
    <t>Smith</t>
  </si>
  <si>
    <t>Jones</t>
  </si>
  <si>
    <t>N/A</t>
  </si>
  <si>
    <t>Overall average</t>
  </si>
  <si>
    <t>Def - nonpriority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</si>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</sst>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2" xfId="0" applyFill="1" applyBorder="1"/>
    <xf numFmtId="0" fontId="0" fillId="2" borderId="13" xfId="0" applyFill="1" applyBorder="1"/>
    <xf numFmtId="14" fontId="0" fillId="2" borderId="13" xfId="0" applyNumberFormat="1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14" fontId="0" fillId="4" borderId="1" xfId="0" applyNumberFormat="1" applyFill="1" applyBorder="1"/>
    <xf numFmtId="0" fontId="0" fillId="4" borderId="1" xfId="0" applyFill="1" applyBorder="1"/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14" fontId="0" fillId="2" borderId="4" xfId="0" applyNumberFormat="1" applyFill="1" applyBorder="1"/>
    <xf numFmtId="0" fontId="0" fillId="4" borderId="4" xfId="0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Layout" workbookViewId="0">
      <selection activeCell="D11" sqref="D11"/>
    </sheetView>
  </sheetViews>
  <sheetFormatPr defaultRowHeight="15" x14ac:dyDescent="0.25"/>
  <cols>
    <col min="4" max="4" width="18.28515625" customWidth="1"/>
    <col min="5" max="5" width="13.140625" customWidth="1"/>
    <col min="6" max="6" width="13.85546875" customWidth="1"/>
    <col min="7" max="9" width="13.140625" customWidth="1"/>
    <col min="10" max="10" width="15" customWidth="1"/>
    <col min="11" max="16" width="13.140625" customWidth="1"/>
  </cols>
  <sheetData>
    <row r="1" spans="1:16" ht="15.75" thickBot="1" x14ac:dyDescent="0.3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33" customHeight="1" x14ac:dyDescent="0.25">
      <c r="A2" s="20" t="s">
        <v>11</v>
      </c>
      <c r="B2" s="30" t="s">
        <v>6</v>
      </c>
      <c r="C2" s="32"/>
      <c r="D2" s="26" t="s">
        <v>3</v>
      </c>
      <c r="E2" s="24" t="s">
        <v>5</v>
      </c>
      <c r="F2" s="24"/>
      <c r="G2" s="24"/>
      <c r="H2" s="24" t="s">
        <v>2</v>
      </c>
      <c r="I2" s="28" t="s">
        <v>4</v>
      </c>
      <c r="J2" s="29"/>
      <c r="K2" s="26"/>
      <c r="L2" s="28" t="s">
        <v>6</v>
      </c>
      <c r="M2" s="29"/>
      <c r="N2" s="29"/>
      <c r="O2" s="26"/>
      <c r="P2" s="22" t="s">
        <v>12</v>
      </c>
    </row>
    <row r="3" spans="1:16" ht="75.75" thickBot="1" x14ac:dyDescent="0.3">
      <c r="A3" s="21"/>
      <c r="B3" s="31"/>
      <c r="C3" s="33" t="s">
        <v>5</v>
      </c>
      <c r="D3" s="27"/>
      <c r="E3" s="10" t="s">
        <v>0</v>
      </c>
      <c r="F3" s="10" t="s">
        <v>1</v>
      </c>
      <c r="G3" s="10" t="s">
        <v>9</v>
      </c>
      <c r="H3" s="25"/>
      <c r="I3" s="10" t="s">
        <v>13</v>
      </c>
      <c r="J3" s="10" t="s">
        <v>14</v>
      </c>
      <c r="K3" s="10" t="s">
        <v>10</v>
      </c>
      <c r="L3" s="10" t="s">
        <v>15</v>
      </c>
      <c r="M3" s="10" t="s">
        <v>7</v>
      </c>
      <c r="N3" s="10" t="s">
        <v>8</v>
      </c>
      <c r="O3" s="10" t="s">
        <v>16</v>
      </c>
      <c r="P3" s="23"/>
    </row>
    <row r="4" spans="1:16" x14ac:dyDescent="0.25">
      <c r="A4" s="1" t="s">
        <v>17</v>
      </c>
      <c r="B4" s="8" t="s">
        <v>19</v>
      </c>
      <c r="C4" s="8" t="s">
        <v>20</v>
      </c>
      <c r="D4" s="2" t="s">
        <v>25</v>
      </c>
      <c r="E4" s="3">
        <v>41429</v>
      </c>
      <c r="F4" s="3">
        <v>41435</v>
      </c>
      <c r="G4" s="2">
        <f>F4-E4</f>
        <v>6</v>
      </c>
      <c r="H4" s="3">
        <v>41435</v>
      </c>
      <c r="I4" s="3">
        <v>41438</v>
      </c>
      <c r="J4" s="3">
        <v>41438</v>
      </c>
      <c r="K4" s="2">
        <f>J4-H4</f>
        <v>3</v>
      </c>
      <c r="L4" s="3">
        <v>41439</v>
      </c>
      <c r="M4" s="3">
        <v>41444</v>
      </c>
      <c r="N4" s="3">
        <v>41464</v>
      </c>
      <c r="O4" s="2">
        <v>29</v>
      </c>
      <c r="P4" s="4">
        <f>N4-E4</f>
        <v>35</v>
      </c>
    </row>
    <row r="5" spans="1:16" x14ac:dyDescent="0.25">
      <c r="A5" s="5" t="s">
        <v>17</v>
      </c>
      <c r="B5" s="9" t="s">
        <v>19</v>
      </c>
      <c r="C5" s="9" t="s">
        <v>20</v>
      </c>
      <c r="D5" s="2" t="s">
        <v>25</v>
      </c>
      <c r="E5" s="7">
        <v>41428</v>
      </c>
      <c r="F5" s="7">
        <v>41437</v>
      </c>
      <c r="G5" s="2">
        <f t="shared" ref="G5:G10" si="0">F5-E5</f>
        <v>9</v>
      </c>
      <c r="H5" s="7">
        <v>41437</v>
      </c>
      <c r="I5" s="7">
        <v>41438</v>
      </c>
      <c r="J5" s="7">
        <v>41438</v>
      </c>
      <c r="K5" s="2">
        <f t="shared" ref="K5:K10" si="1">J5-H5</f>
        <v>1</v>
      </c>
      <c r="L5" s="7">
        <v>41439</v>
      </c>
      <c r="M5" s="7">
        <v>41439</v>
      </c>
      <c r="N5" s="7">
        <v>41458</v>
      </c>
      <c r="O5" s="6">
        <v>22</v>
      </c>
      <c r="P5" s="4">
        <f t="shared" ref="P5:P10" si="2">N5-E5</f>
        <v>30</v>
      </c>
    </row>
    <row r="6" spans="1:16" x14ac:dyDescent="0.25">
      <c r="A6" s="5" t="s">
        <v>17</v>
      </c>
      <c r="B6" s="9" t="s">
        <v>19</v>
      </c>
      <c r="C6" s="9" t="s">
        <v>20</v>
      </c>
      <c r="D6" s="2" t="s">
        <v>25</v>
      </c>
      <c r="E6" s="7">
        <v>41437</v>
      </c>
      <c r="F6" s="7">
        <v>41443</v>
      </c>
      <c r="G6" s="2">
        <f t="shared" si="0"/>
        <v>6</v>
      </c>
      <c r="H6" s="7">
        <v>41443</v>
      </c>
      <c r="I6" s="7">
        <v>41443</v>
      </c>
      <c r="J6" s="7">
        <v>41443</v>
      </c>
      <c r="K6" s="2">
        <f t="shared" si="1"/>
        <v>0</v>
      </c>
      <c r="L6" s="7">
        <v>41443</v>
      </c>
      <c r="M6" s="7">
        <v>41443</v>
      </c>
      <c r="N6" s="7">
        <v>41443</v>
      </c>
      <c r="O6" s="6">
        <v>1</v>
      </c>
      <c r="P6" s="4">
        <f t="shared" si="2"/>
        <v>6</v>
      </c>
    </row>
    <row r="7" spans="1:16" x14ac:dyDescent="0.25">
      <c r="A7" s="5" t="s">
        <v>17</v>
      </c>
      <c r="B7" s="9" t="s">
        <v>19</v>
      </c>
      <c r="C7" s="9" t="s">
        <v>21</v>
      </c>
      <c r="D7" s="2" t="s">
        <v>25</v>
      </c>
      <c r="E7" s="7">
        <v>41446</v>
      </c>
      <c r="F7" s="7">
        <v>41451</v>
      </c>
      <c r="G7" s="2">
        <f t="shared" si="0"/>
        <v>5</v>
      </c>
      <c r="H7" s="7">
        <v>41451</v>
      </c>
      <c r="I7" s="7">
        <v>41452</v>
      </c>
      <c r="J7" s="7" t="s">
        <v>24</v>
      </c>
      <c r="K7" s="2"/>
      <c r="L7" s="11"/>
      <c r="M7" s="11"/>
      <c r="N7" s="11"/>
      <c r="O7" s="12"/>
      <c r="P7" s="4" t="s">
        <v>22</v>
      </c>
    </row>
    <row r="8" spans="1:16" x14ac:dyDescent="0.25">
      <c r="A8" s="5" t="s">
        <v>17</v>
      </c>
      <c r="B8" s="9" t="s">
        <v>19</v>
      </c>
      <c r="C8" s="9" t="s">
        <v>21</v>
      </c>
      <c r="D8" s="2" t="s">
        <v>25</v>
      </c>
      <c r="E8" s="7">
        <v>41449</v>
      </c>
      <c r="F8" s="7">
        <v>41451</v>
      </c>
      <c r="G8" s="2">
        <f t="shared" si="0"/>
        <v>2</v>
      </c>
      <c r="H8" s="7">
        <v>41451</v>
      </c>
      <c r="I8" s="7">
        <v>41452</v>
      </c>
      <c r="J8" s="7">
        <v>41452</v>
      </c>
      <c r="K8" s="2">
        <f t="shared" si="1"/>
        <v>1</v>
      </c>
      <c r="L8" s="7">
        <v>41452</v>
      </c>
      <c r="M8" s="7">
        <v>41453</v>
      </c>
      <c r="N8" s="7">
        <v>41453</v>
      </c>
      <c r="O8" s="6">
        <v>2</v>
      </c>
      <c r="P8" s="4">
        <f t="shared" si="2"/>
        <v>4</v>
      </c>
    </row>
    <row r="9" spans="1:16" x14ac:dyDescent="0.25">
      <c r="A9" s="5" t="s">
        <v>17</v>
      </c>
      <c r="B9" s="9" t="s">
        <v>19</v>
      </c>
      <c r="C9" s="9" t="s">
        <v>21</v>
      </c>
      <c r="D9" s="2" t="s">
        <v>25</v>
      </c>
      <c r="E9" s="7">
        <v>41452</v>
      </c>
      <c r="F9" s="7">
        <v>41453</v>
      </c>
      <c r="G9" s="2">
        <f t="shared" si="0"/>
        <v>1</v>
      </c>
      <c r="H9" s="7">
        <v>41453</v>
      </c>
      <c r="I9" s="7">
        <v>41453</v>
      </c>
      <c r="J9" s="7" t="s">
        <v>24</v>
      </c>
      <c r="K9" s="2"/>
      <c r="L9" s="12"/>
      <c r="M9" s="12"/>
      <c r="N9" s="12"/>
      <c r="O9" s="12"/>
      <c r="P9" s="4" t="s">
        <v>22</v>
      </c>
    </row>
    <row r="10" spans="1:16" ht="15.75" thickBot="1" x14ac:dyDescent="0.3">
      <c r="A10" s="13" t="s">
        <v>17</v>
      </c>
      <c r="B10" s="14" t="s">
        <v>19</v>
      </c>
      <c r="C10" s="14" t="s">
        <v>21</v>
      </c>
      <c r="D10" s="2" t="s">
        <v>25</v>
      </c>
      <c r="E10" s="15">
        <v>41453</v>
      </c>
      <c r="F10" s="15">
        <v>41453</v>
      </c>
      <c r="G10" s="2">
        <f t="shared" si="0"/>
        <v>0</v>
      </c>
      <c r="H10" s="15">
        <v>41453</v>
      </c>
      <c r="I10" s="15">
        <v>41453</v>
      </c>
      <c r="J10" s="7" t="s">
        <v>24</v>
      </c>
      <c r="K10" s="2"/>
      <c r="L10" s="16"/>
      <c r="M10" s="16"/>
      <c r="N10" s="16"/>
      <c r="O10" s="16"/>
      <c r="P10" s="4" t="s">
        <v>22</v>
      </c>
    </row>
    <row r="12" spans="1:16" x14ac:dyDescent="0.25">
      <c r="F12" t="s">
        <v>20</v>
      </c>
      <c r="G12">
        <f>AVERAGEIF(C4:C10,F12,G4:G10)</f>
        <v>7</v>
      </c>
    </row>
    <row r="13" spans="1:16" x14ac:dyDescent="0.25">
      <c r="F13" t="s">
        <v>21</v>
      </c>
      <c r="G13">
        <f>AVERAGEIF(C5:C11,F13,G5:G11)</f>
        <v>2</v>
      </c>
    </row>
    <row r="14" spans="1:16" x14ac:dyDescent="0.25">
      <c r="F14" t="s">
        <v>23</v>
      </c>
      <c r="G14" s="34">
        <f>AVERAGE(G4:G10)</f>
        <v>4.1428571428571432</v>
      </c>
    </row>
  </sheetData>
  <mergeCells count="9">
    <mergeCell ref="A1:P1"/>
    <mergeCell ref="A2:A3"/>
    <mergeCell ref="P2:P3"/>
    <mergeCell ref="H2:H3"/>
    <mergeCell ref="D2:D3"/>
    <mergeCell ref="E2:G2"/>
    <mergeCell ref="I2:K2"/>
    <mergeCell ref="L2:O2"/>
    <mergeCell ref="B2:B3"/>
  </mergeCells>
  <pageMargins left="0.25" right="0.25" top="0.75" bottom="0.75" header="0.3" footer="0.3"/>
  <pageSetup scale="65" orientation="landscape" r:id="rId1"/>
  <headerFooter>
    <oddHeader>&amp;C&amp;"-,Bold"Risk Screen Tracking June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Holmes</dc:creator>
  <cp:lastModifiedBy>Kate Berrien</cp:lastModifiedBy>
  <cp:lastPrinted>2013-08-26T15:55:17Z</cp:lastPrinted>
  <dcterms:created xsi:type="dcterms:W3CDTF">2013-05-08T20:45:13Z</dcterms:created>
  <dcterms:modified xsi:type="dcterms:W3CDTF">2013-08-26T15:59:42Z</dcterms:modified>
</cp:coreProperties>
</file>